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05" windowWidth="19320" windowHeight="1000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I37" i="1"/>
  <c r="I36"/>
  <c r="I30"/>
  <c r="J30" s="1"/>
  <c r="J22"/>
  <c r="N5"/>
  <c r="J15"/>
  <c r="I15"/>
  <c r="J4"/>
  <c r="J7" s="1"/>
  <c r="D29"/>
  <c r="O3"/>
  <c r="O4"/>
  <c r="O2"/>
  <c r="F36"/>
  <c r="F9"/>
  <c r="I5" s="1"/>
  <c r="J10" l="1"/>
  <c r="J20" s="1"/>
  <c r="O7"/>
  <c r="O8" s="1"/>
  <c r="I4" s="1"/>
  <c r="I7" s="1"/>
  <c r="I10" s="1"/>
  <c r="J17" l="1"/>
  <c r="J16"/>
  <c r="J13"/>
  <c r="J9"/>
  <c r="J19"/>
  <c r="I13"/>
  <c r="I17"/>
  <c r="I16"/>
  <c r="I9"/>
  <c r="I20"/>
  <c r="I19" l="1"/>
  <c r="I23" l="1"/>
  <c r="I24" l="1"/>
  <c r="J23"/>
  <c r="J27" s="1"/>
  <c r="I27"/>
  <c r="J24" l="1"/>
  <c r="J28" s="1"/>
  <c r="J32" s="1"/>
  <c r="J33" s="1"/>
  <c r="I25"/>
  <c r="J25" s="1"/>
  <c r="I28"/>
  <c r="I32" s="1"/>
  <c r="I33" s="1"/>
</calcChain>
</file>

<file path=xl/sharedStrings.xml><?xml version="1.0" encoding="utf-8"?>
<sst xmlns="http://schemas.openxmlformats.org/spreadsheetml/2006/main" count="128" uniqueCount="123">
  <si>
    <t>Property Address</t>
  </si>
  <si>
    <t>Asking Price:</t>
  </si>
  <si>
    <t>Selling CAP rate:</t>
  </si>
  <si>
    <t>Assessed Value:</t>
  </si>
  <si>
    <t>Mortgages:</t>
  </si>
  <si>
    <t>Loan Amount:</t>
  </si>
  <si>
    <t>Interest Rate:</t>
  </si>
  <si>
    <t>Years:</t>
  </si>
  <si>
    <t>Amortization:</t>
  </si>
  <si>
    <t>Closing Costs:</t>
  </si>
  <si>
    <t>Points:</t>
  </si>
  <si>
    <t>Administration Fees:</t>
  </si>
  <si>
    <t>Application Fees:</t>
  </si>
  <si>
    <t>Commitment Fees:</t>
  </si>
  <si>
    <t>Document Preperation:</t>
  </si>
  <si>
    <t>Funding Fees:</t>
  </si>
  <si>
    <t>Mortgage Broker Fees:</t>
  </si>
  <si>
    <t>Processing:</t>
  </si>
  <si>
    <t>Tax Service:</t>
  </si>
  <si>
    <t>Underwriting:</t>
  </si>
  <si>
    <t>Appraisal:</t>
  </si>
  <si>
    <t>Attorney or Settlement:</t>
  </si>
  <si>
    <t>Credit Report:</t>
  </si>
  <si>
    <t xml:space="preserve"> Flood Certification:</t>
  </si>
  <si>
    <t>Pest/Other:</t>
  </si>
  <si>
    <t>Survey:</t>
  </si>
  <si>
    <t>Title Service:</t>
  </si>
  <si>
    <t>Title Search:</t>
  </si>
  <si>
    <t>Recording Fees:</t>
  </si>
  <si>
    <t>Taxes:</t>
  </si>
  <si>
    <t>Other:</t>
  </si>
  <si>
    <t>Total:</t>
  </si>
  <si>
    <t>Maintence:</t>
  </si>
  <si>
    <t>Kitchen:</t>
  </si>
  <si>
    <t>Exterior:</t>
  </si>
  <si>
    <t>Bathrooms:</t>
  </si>
  <si>
    <t>Windows:</t>
  </si>
  <si>
    <t>Doors:</t>
  </si>
  <si>
    <t>Carpet:</t>
  </si>
  <si>
    <t>Interior Paint:</t>
  </si>
  <si>
    <t>Exterior Paint:</t>
  </si>
  <si>
    <t>Flooring:</t>
  </si>
  <si>
    <t>Roof:</t>
  </si>
  <si>
    <t>Gutters:</t>
  </si>
  <si>
    <t>Deck:</t>
  </si>
  <si>
    <t>Porch:</t>
  </si>
  <si>
    <t>Heat/AC:</t>
  </si>
  <si>
    <t>Plumbing:</t>
  </si>
  <si>
    <t>Electrical:</t>
  </si>
  <si>
    <t>Walls/Ceiling:</t>
  </si>
  <si>
    <t>Foundation:</t>
  </si>
  <si>
    <t>Basement:</t>
  </si>
  <si>
    <t>Attic:</t>
  </si>
  <si>
    <t>Alarm System:</t>
  </si>
  <si>
    <t>Driveway:</t>
  </si>
  <si>
    <t>Garage:</t>
  </si>
  <si>
    <t>Sprinklers:</t>
  </si>
  <si>
    <t>Landscaping:</t>
  </si>
  <si>
    <t>Appliances:</t>
  </si>
  <si>
    <t>Misc:</t>
  </si>
  <si>
    <t>Laundry Room:</t>
  </si>
  <si>
    <t>Late Charges:</t>
  </si>
  <si>
    <t>Deposit Forfeitures:</t>
  </si>
  <si>
    <t>Section 8:</t>
  </si>
  <si>
    <t>Interest Income:</t>
  </si>
  <si>
    <t>Extra Income Annually:</t>
  </si>
  <si>
    <t>Annual Operating Expenses:</t>
  </si>
  <si>
    <t>Advertising:</t>
  </si>
  <si>
    <t>Property Taxes:</t>
  </si>
  <si>
    <t>Janitorial Services:</t>
  </si>
  <si>
    <t>Legal:</t>
  </si>
  <si>
    <t>Licenses:</t>
  </si>
  <si>
    <t>Repairs/Maintenance:</t>
  </si>
  <si>
    <t>Supplies:</t>
  </si>
  <si>
    <t>Electricity:</t>
  </si>
  <si>
    <t>Gas:</t>
  </si>
  <si>
    <t>Sewer and Water:</t>
  </si>
  <si>
    <t>Telphone/Internet/Cable:</t>
  </si>
  <si>
    <t>Other Utilities:</t>
  </si>
  <si>
    <t>Trash:</t>
  </si>
  <si>
    <t>Accounting:</t>
  </si>
  <si>
    <t>Association Fees:</t>
  </si>
  <si>
    <t>Misc./Reserves:</t>
  </si>
  <si>
    <t>Rent:</t>
  </si>
  <si>
    <t>Extra Income:</t>
  </si>
  <si>
    <t>Net Operating Income Annually:</t>
  </si>
  <si>
    <t>Net Operating Income Monthly:</t>
  </si>
  <si>
    <t>Buying CAP Rate:</t>
  </si>
  <si>
    <t>Offer:</t>
  </si>
  <si>
    <t>Total Rent:</t>
  </si>
  <si>
    <t>Vacancy Rate:</t>
  </si>
  <si>
    <t>Investor:</t>
  </si>
  <si>
    <t>Rents:</t>
  </si>
  <si>
    <t>One bedroom</t>
  </si>
  <si>
    <t>Two bedroom</t>
  </si>
  <si>
    <t>FMR:</t>
  </si>
  <si>
    <t>Quantity:</t>
  </si>
  <si>
    <t>GPI (Yearly):</t>
  </si>
  <si>
    <t>GPI (Monthly):</t>
  </si>
  <si>
    <t>Down Payment:</t>
  </si>
  <si>
    <t>Purchase Price:</t>
  </si>
  <si>
    <t>Sale Price:</t>
  </si>
  <si>
    <t>Profit From Sale:</t>
  </si>
  <si>
    <t>Gross Income Annually (Potential)</t>
  </si>
  <si>
    <t>Insurance</t>
  </si>
  <si>
    <t>Landscaping (Mowing/Snow Removal):</t>
  </si>
  <si>
    <t>Payroll (5% Management):</t>
  </si>
  <si>
    <t>Monthly Pay:</t>
  </si>
  <si>
    <t>Total Cashflow (Year):</t>
  </si>
  <si>
    <t>Total Cashflow (Month)</t>
  </si>
  <si>
    <t>Gross Income Annually (Current)</t>
  </si>
  <si>
    <t>Total Yearly Cashflow After Debt Service:</t>
  </si>
  <si>
    <t>Total Monthly Cashflow After Debt Service:</t>
  </si>
  <si>
    <t>Cap Rate:</t>
  </si>
  <si>
    <t>Debt Service Ratio:</t>
  </si>
  <si>
    <t>Cash on Cash:</t>
  </si>
  <si>
    <t xml:space="preserve">Efficencies </t>
  </si>
  <si>
    <t>Garages:</t>
  </si>
  <si>
    <t>Cash-On-Cash</t>
  </si>
  <si>
    <t>Yearly Pay:</t>
  </si>
  <si>
    <t>Loan: (10% Down Payment @ 12%)</t>
  </si>
  <si>
    <t>MY OVERALL YEARLY CASHFLOW:</t>
  </si>
  <si>
    <t>MY OVERALL MONTHLY CASHFLOW: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</si>
</sst>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10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8"/>
      <color indexed="8"/>
      <name val="Calibri"/>
      <family val="2"/>
    </font>
    <font>
      <b/>
      <sz val="14"/>
      <color indexed="8"/>
      <name val="Calibri"/>
      <family val="2"/>
    </font>
    <font>
      <b/>
      <sz val="12"/>
      <color indexed="8"/>
      <name val="Calibri"/>
      <family val="2"/>
    </font>
    <font>
      <b/>
      <sz val="11"/>
      <color indexed="8"/>
      <name val="Calibri"/>
      <family val="2"/>
    </font>
    <font>
      <b/>
      <sz val="26"/>
      <color indexed="8"/>
      <name val="Calibri"/>
      <family val="2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0" applyFont="1"/>
    <xf numFmtId="10" fontId="0" fillId="0" borderId="0" xfId="0" applyNumberFormat="1"/>
    <xf numFmtId="44" fontId="0" fillId="0" borderId="0" xfId="1" applyFont="1"/>
    <xf numFmtId="0" fontId="3" fillId="0" borderId="0" xfId="0" applyFont="1"/>
    <xf numFmtId="44" fontId="4" fillId="0" borderId="0" xfId="1" applyFont="1"/>
    <xf numFmtId="0" fontId="4" fillId="0" borderId="0" xfId="0" applyFont="1"/>
    <xf numFmtId="44" fontId="0" fillId="0" borderId="0" xfId="0" applyNumberFormat="1"/>
    <xf numFmtId="9" fontId="4" fillId="0" borderId="0" xfId="2" applyFont="1"/>
    <xf numFmtId="10" fontId="0" fillId="0" borderId="0" xfId="2" applyNumberFormat="1" applyFont="1"/>
    <xf numFmtId="0" fontId="5" fillId="0" borderId="0" xfId="0" applyFont="1"/>
    <xf numFmtId="44" fontId="0" fillId="0" borderId="0" xfId="1" applyFont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top" wrapText="1"/>
    </xf>
    <xf numFmtId="0" fontId="7" fillId="0" borderId="0" xfId="0" applyFont="1"/>
    <xf numFmtId="0" fontId="1" fillId="0" borderId="0" xfId="0" applyFont="1"/>
    <xf numFmtId="9" fontId="0" fillId="0" borderId="0" xfId="2" applyFont="1"/>
    <xf numFmtId="0" fontId="0" fillId="0" borderId="0" xfId="0" applyAlignment="1">
      <alignment horizontal="center" wrapText="1"/>
    </xf>
    <xf numFmtId="0" fontId="8" fillId="0" borderId="0" xfId="0" applyFont="1"/>
    <xf numFmtId="0" fontId="9" fillId="0" borderId="0" xfId="0" applyFont="1"/>
    <xf numFmtId="2" fontId="0" fillId="0" borderId="0" xfId="1" applyNumberFormat="1" applyFont="1"/>
    <xf numFmtId="2" fontId="0" fillId="0" borderId="0" xfId="0" applyNumberFormat="1" applyFont="1"/>
    <xf numFmtId="0" fontId="6" fillId="0" borderId="0" xfId="0" applyFont="1" applyAlignment="1">
      <alignment horizontal="center" vertical="center"/>
    </xf>
    <xf numFmtId="10" fontId="0" fillId="0" borderId="0" xfId="1" applyNumberFormat="1" applyFont="1"/>
    <xf numFmtId="0" fontId="0" fillId="0" borderId="0" xfId="0" applyAlignment="1">
      <alignment vertical="top"/>
    </xf>
    <xf numFmtId="44" fontId="7" fillId="0" borderId="0" xfId="0" applyNumberFormat="1" applyFont="1"/>
    <xf numFmtId="44" fontId="7" fillId="0" borderId="0" xfId="1" applyFont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39"/>
  <sheetViews>
    <sheetView tabSelected="1" workbookViewId="0"/>
  </sheetViews>
  <sheetFormatPr defaultRowHeight="15"/>
  <cols>
    <col min="1" max="1" width="27.140625" customWidth="1"/>
    <col min="2" max="2" width="24.140625" customWidth="1"/>
    <col min="3" max="3" width="27" customWidth="1"/>
    <col min="4" max="4" width="14.5703125" customWidth="1"/>
    <col min="5" max="5" width="32.85546875" customWidth="1"/>
    <col min="6" max="6" width="16.28515625" customWidth="1"/>
    <col min="7" max="7" width="20.5703125" customWidth="1"/>
    <col min="8" max="8" width="44.42578125" customWidth="1"/>
    <col min="9" max="9" width="21.7109375" customWidth="1"/>
    <col min="10" max="10" width="44.28515625" customWidth="1"/>
    <col min="11" max="11" width="13.42578125" customWidth="1"/>
    <col min="12" max="12" width="16.28515625" customWidth="1"/>
    <col min="13" max="13" width="29" customWidth="1"/>
    <col min="14" max="14" width="16.42578125" customWidth="1"/>
    <col min="15" max="15" width="31.28515625" customWidth="1"/>
  </cols>
  <sheetData>
    <row r="1" spans="1:16" ht="33.75" customHeight="1">
      <c r="A1" s="1" t="s">
        <v>0</v>
      </c>
      <c r="B1" s="17"/>
      <c r="C1" s="4" t="s">
        <v>32</v>
      </c>
      <c r="E1" s="4" t="s">
        <v>65</v>
      </c>
      <c r="H1" s="4" t="s">
        <v>103</v>
      </c>
      <c r="J1" s="19" t="s">
        <v>110</v>
      </c>
      <c r="L1" s="10" t="s">
        <v>92</v>
      </c>
      <c r="M1" s="10" t="s">
        <v>95</v>
      </c>
      <c r="N1" s="10" t="s">
        <v>96</v>
      </c>
    </row>
    <row r="2" spans="1:16">
      <c r="C2" t="s">
        <v>33</v>
      </c>
      <c r="D2" s="3">
        <v>0</v>
      </c>
      <c r="E2" t="s">
        <v>60</v>
      </c>
      <c r="F2" s="3">
        <v>0</v>
      </c>
      <c r="H2" t="s">
        <v>89</v>
      </c>
      <c r="I2" s="3">
        <v>0</v>
      </c>
      <c r="J2" s="11">
        <v>0</v>
      </c>
      <c r="L2" t="s">
        <v>116</v>
      </c>
      <c r="M2" s="3">
        <v>0</v>
      </c>
      <c r="N2">
        <v>0</v>
      </c>
      <c r="O2" s="3">
        <f>(M2*N2)</f>
        <v>0</v>
      </c>
    </row>
    <row r="3" spans="1:16">
      <c r="C3" t="s">
        <v>34</v>
      </c>
      <c r="D3" s="3">
        <v>0</v>
      </c>
      <c r="E3" t="s">
        <v>117</v>
      </c>
      <c r="F3" s="3">
        <v>0</v>
      </c>
      <c r="H3" t="s">
        <v>90</v>
      </c>
      <c r="I3" s="9">
        <v>0</v>
      </c>
      <c r="J3" s="9">
        <v>0</v>
      </c>
      <c r="L3" t="s">
        <v>93</v>
      </c>
      <c r="M3" s="3">
        <v>0</v>
      </c>
      <c r="N3">
        <v>0</v>
      </c>
      <c r="O3" s="3">
        <f>(M3*N3)</f>
        <v>0</v>
      </c>
    </row>
    <row r="4" spans="1:16">
      <c r="A4" t="s">
        <v>1</v>
      </c>
      <c r="B4" s="3">
        <v>0</v>
      </c>
      <c r="C4" t="s">
        <v>35</v>
      </c>
      <c r="D4" s="3">
        <v>0</v>
      </c>
      <c r="E4" t="s">
        <v>61</v>
      </c>
      <c r="F4" s="3">
        <v>0</v>
      </c>
      <c r="H4" t="s">
        <v>83</v>
      </c>
      <c r="I4" s="3">
        <f>(I2-(I2*I3))</f>
        <v>0</v>
      </c>
      <c r="J4" s="7">
        <f>(J2)</f>
        <v>0</v>
      </c>
      <c r="L4" t="s">
        <v>94</v>
      </c>
      <c r="M4" s="3">
        <v>0</v>
      </c>
      <c r="N4">
        <v>0</v>
      </c>
      <c r="O4" s="3">
        <f>(M4*N4)</f>
        <v>0</v>
      </c>
    </row>
    <row r="5" spans="1:16">
      <c r="A5" t="s">
        <v>2</v>
      </c>
      <c r="B5" s="2">
        <v>0</v>
      </c>
      <c r="C5" t="s">
        <v>36</v>
      </c>
      <c r="D5" s="3">
        <v>0</v>
      </c>
      <c r="E5" t="s">
        <v>62</v>
      </c>
      <c r="F5" s="3">
        <v>0</v>
      </c>
      <c r="H5" t="s">
        <v>84</v>
      </c>
      <c r="I5" s="3">
        <f>(F9)</f>
        <v>0</v>
      </c>
      <c r="J5" s="11">
        <v>0</v>
      </c>
      <c r="M5" s="11"/>
      <c r="N5">
        <f>SUM(N2:N4)</f>
        <v>0</v>
      </c>
    </row>
    <row r="6" spans="1:16" ht="21" customHeight="1">
      <c r="A6" t="s">
        <v>3</v>
      </c>
      <c r="B6" s="3">
        <v>0</v>
      </c>
      <c r="C6" t="s">
        <v>37</v>
      </c>
      <c r="D6" s="3">
        <v>0</v>
      </c>
      <c r="E6" t="s">
        <v>63</v>
      </c>
      <c r="F6" s="3">
        <v>0</v>
      </c>
      <c r="H6" s="6"/>
      <c r="I6" s="3"/>
    </row>
    <row r="7" spans="1:16" ht="24" customHeight="1">
      <c r="C7" t="s">
        <v>38</v>
      </c>
      <c r="D7" s="3">
        <v>0</v>
      </c>
      <c r="E7" t="s">
        <v>64</v>
      </c>
      <c r="F7" s="3">
        <v>0</v>
      </c>
      <c r="H7" s="6" t="s">
        <v>31</v>
      </c>
      <c r="I7" s="3">
        <f>(I4+I5)</f>
        <v>0</v>
      </c>
      <c r="J7" s="7">
        <f>(J4)</f>
        <v>0</v>
      </c>
      <c r="N7" s="6" t="s">
        <v>98</v>
      </c>
      <c r="O7" s="7">
        <f>SUM(O2:O6)</f>
        <v>0</v>
      </c>
    </row>
    <row r="8" spans="1:16" ht="22.5" customHeight="1">
      <c r="A8" s="4" t="s">
        <v>4</v>
      </c>
      <c r="B8" s="11">
        <v>0</v>
      </c>
      <c r="C8" t="s">
        <v>39</v>
      </c>
      <c r="D8" s="3">
        <v>0</v>
      </c>
      <c r="E8" t="s">
        <v>30</v>
      </c>
      <c r="F8" s="3">
        <v>0</v>
      </c>
      <c r="H8" s="4"/>
      <c r="I8" s="7"/>
      <c r="N8" s="6" t="s">
        <v>97</v>
      </c>
      <c r="O8" s="3">
        <f>(O7*12)</f>
        <v>0</v>
      </c>
    </row>
    <row r="9" spans="1:16" ht="22.5" customHeight="1">
      <c r="A9" s="15" t="s">
        <v>99</v>
      </c>
      <c r="B9" s="11">
        <v>0</v>
      </c>
      <c r="C9" t="s">
        <v>40</v>
      </c>
      <c r="D9" s="3">
        <v>0</v>
      </c>
      <c r="E9" s="6" t="s">
        <v>31</v>
      </c>
      <c r="F9" s="3">
        <f>SUM(F2:F8)</f>
        <v>0</v>
      </c>
      <c r="H9" s="4" t="s">
        <v>86</v>
      </c>
      <c r="I9" s="7">
        <f>(I10/12)</f>
        <v>0</v>
      </c>
      <c r="J9" s="11">
        <f>(J10/12)</f>
        <v>0</v>
      </c>
      <c r="M9" s="6"/>
      <c r="N9" s="11"/>
    </row>
    <row r="10" spans="1:16" ht="18.75">
      <c r="A10" t="s">
        <v>5</v>
      </c>
      <c r="B10" s="3">
        <v>0</v>
      </c>
      <c r="C10" t="s">
        <v>41</v>
      </c>
      <c r="D10" s="3">
        <v>0</v>
      </c>
      <c r="H10" s="4" t="s">
        <v>85</v>
      </c>
      <c r="I10" s="7">
        <f>(I7-F36)</f>
        <v>0</v>
      </c>
      <c r="J10" s="7">
        <f>(J7-F36)</f>
        <v>0</v>
      </c>
    </row>
    <row r="11" spans="1:16">
      <c r="A11" t="s">
        <v>6</v>
      </c>
      <c r="B11" s="9">
        <v>0</v>
      </c>
      <c r="C11" t="s">
        <v>42</v>
      </c>
      <c r="D11" s="3">
        <v>0</v>
      </c>
    </row>
    <row r="12" spans="1:16" ht="18.75">
      <c r="A12" t="s">
        <v>7</v>
      </c>
      <c r="B12">
        <v>20</v>
      </c>
      <c r="C12" t="s">
        <v>43</v>
      </c>
      <c r="D12" s="3">
        <v>0</v>
      </c>
      <c r="E12" s="4" t="s">
        <v>66</v>
      </c>
      <c r="H12" s="8" t="s">
        <v>87</v>
      </c>
      <c r="I12" s="9">
        <v>0.1125</v>
      </c>
      <c r="J12" s="9">
        <v>9.7500000000000003E-2</v>
      </c>
    </row>
    <row r="13" spans="1:16" ht="15.75">
      <c r="C13" t="s">
        <v>44</v>
      </c>
      <c r="D13" s="3">
        <v>0</v>
      </c>
      <c r="E13" t="s">
        <v>67</v>
      </c>
      <c r="F13" s="3">
        <v>0</v>
      </c>
      <c r="H13" s="6" t="s">
        <v>88</v>
      </c>
      <c r="I13" s="3">
        <f>(I10/I12)</f>
        <v>0</v>
      </c>
      <c r="J13" s="11">
        <f>(J10/J12)</f>
        <v>0</v>
      </c>
    </row>
    <row r="14" spans="1:16" ht="15.75">
      <c r="A14" t="s">
        <v>8</v>
      </c>
      <c r="B14" s="5">
        <v>0</v>
      </c>
      <c r="C14" t="s">
        <v>45</v>
      </c>
      <c r="D14" s="3">
        <v>0</v>
      </c>
      <c r="E14" t="s">
        <v>68</v>
      </c>
      <c r="F14" s="3">
        <v>0</v>
      </c>
    </row>
    <row r="15" spans="1:16" ht="15.75">
      <c r="C15" t="s">
        <v>46</v>
      </c>
      <c r="D15" s="3">
        <v>0</v>
      </c>
      <c r="E15" t="s">
        <v>69</v>
      </c>
      <c r="F15" s="3">
        <v>0</v>
      </c>
      <c r="H15" s="14" t="s">
        <v>113</v>
      </c>
      <c r="I15" s="2">
        <f>(I12)</f>
        <v>0.1125</v>
      </c>
      <c r="J15" s="2">
        <f>(J12)</f>
        <v>9.7500000000000003E-2</v>
      </c>
    </row>
    <row r="16" spans="1:16" ht="18.75">
      <c r="A16" s="4" t="s">
        <v>9</v>
      </c>
      <c r="C16" t="s">
        <v>47</v>
      </c>
      <c r="D16" s="3">
        <v>0</v>
      </c>
      <c r="E16" t="s">
        <v>70</v>
      </c>
      <c r="F16" s="3">
        <v>0</v>
      </c>
      <c r="H16" s="14" t="s">
        <v>115</v>
      </c>
      <c r="I16" s="9" t="e">
        <f>(I10/I22)</f>
        <v>#DIV/0!</v>
      </c>
      <c r="J16" s="9" t="e">
        <f>(J10/J22)</f>
        <v>#DIV/0!</v>
      </c>
      <c r="N16" s="16"/>
      <c r="O16" s="14"/>
      <c r="P16" s="16"/>
    </row>
    <row r="17" spans="1:16" ht="15.75">
      <c r="A17" t="s">
        <v>10</v>
      </c>
      <c r="B17" s="3"/>
      <c r="C17" t="s">
        <v>48</v>
      </c>
      <c r="D17" s="3">
        <v>0</v>
      </c>
      <c r="E17" t="s">
        <v>71</v>
      </c>
      <c r="F17" s="3">
        <v>0</v>
      </c>
      <c r="H17" s="14" t="s">
        <v>114</v>
      </c>
      <c r="I17" s="20" t="e">
        <f>(I10/(B14*12))</f>
        <v>#DIV/0!</v>
      </c>
      <c r="J17" s="21" t="e">
        <f>(J10/(B14*12))</f>
        <v>#DIV/0!</v>
      </c>
      <c r="L17" s="11"/>
      <c r="M17" s="14"/>
      <c r="N17" s="16"/>
      <c r="O17" s="14"/>
      <c r="P17" s="16"/>
    </row>
    <row r="18" spans="1:16" ht="15.75">
      <c r="A18" t="s">
        <v>11</v>
      </c>
      <c r="B18" s="3"/>
      <c r="C18" t="s">
        <v>49</v>
      </c>
      <c r="D18" s="3">
        <v>0</v>
      </c>
      <c r="E18" t="s">
        <v>72</v>
      </c>
      <c r="F18" s="3">
        <v>0</v>
      </c>
      <c r="K18" s="14"/>
      <c r="L18" s="11"/>
      <c r="M18" s="14"/>
      <c r="N18" s="16"/>
      <c r="O18" s="14"/>
      <c r="P18" s="16"/>
    </row>
    <row r="19" spans="1:16" ht="15.75">
      <c r="A19" t="s">
        <v>12</v>
      </c>
      <c r="B19" s="3"/>
      <c r="C19" t="s">
        <v>50</v>
      </c>
      <c r="D19" s="3">
        <v>0</v>
      </c>
      <c r="E19" t="s">
        <v>73</v>
      </c>
      <c r="F19" s="3">
        <v>0</v>
      </c>
      <c r="H19" s="6" t="s">
        <v>112</v>
      </c>
      <c r="I19" s="3">
        <f>(I20/12)</f>
        <v>0</v>
      </c>
      <c r="J19" s="11">
        <f>(J20/12)</f>
        <v>0</v>
      </c>
      <c r="K19" s="14"/>
      <c r="L19" s="11"/>
      <c r="M19" s="14"/>
      <c r="N19" s="16"/>
      <c r="O19" s="14"/>
      <c r="P19" s="16"/>
    </row>
    <row r="20" spans="1:16" ht="15.75">
      <c r="A20" t="s">
        <v>13</v>
      </c>
      <c r="B20" s="3"/>
      <c r="C20" t="s">
        <v>51</v>
      </c>
      <c r="D20" s="3">
        <v>0</v>
      </c>
      <c r="E20" t="s">
        <v>74</v>
      </c>
      <c r="F20" s="3">
        <v>0</v>
      </c>
      <c r="H20" s="6" t="s">
        <v>111</v>
      </c>
      <c r="I20" s="3">
        <f>(I10-(B14*12))</f>
        <v>0</v>
      </c>
      <c r="J20" s="11">
        <f>(J10-(B14*12))</f>
        <v>0</v>
      </c>
    </row>
    <row r="21" spans="1:16">
      <c r="A21" t="s">
        <v>14</v>
      </c>
      <c r="B21" s="3"/>
      <c r="C21" t="s">
        <v>52</v>
      </c>
      <c r="D21" s="3">
        <v>0</v>
      </c>
      <c r="E21" t="s">
        <v>75</v>
      </c>
      <c r="F21" s="3">
        <v>0</v>
      </c>
    </row>
    <row r="22" spans="1:16">
      <c r="A22" t="s">
        <v>15</v>
      </c>
      <c r="B22" s="3"/>
      <c r="C22" t="s">
        <v>53</v>
      </c>
      <c r="D22" s="3">
        <v>0</v>
      </c>
      <c r="E22" t="s">
        <v>76</v>
      </c>
      <c r="F22" s="3">
        <v>0</v>
      </c>
      <c r="H22" s="10" t="s">
        <v>91</v>
      </c>
      <c r="I22" s="11">
        <v>0</v>
      </c>
      <c r="J22" s="11">
        <f>(I22)</f>
        <v>0</v>
      </c>
    </row>
    <row r="23" spans="1:16">
      <c r="A23" t="s">
        <v>16</v>
      </c>
      <c r="B23" s="3"/>
      <c r="C23" t="s">
        <v>54</v>
      </c>
      <c r="D23" s="3">
        <v>0</v>
      </c>
      <c r="E23" t="s">
        <v>77</v>
      </c>
      <c r="F23" s="3">
        <v>0</v>
      </c>
      <c r="H23" s="18" t="s">
        <v>107</v>
      </c>
      <c r="I23" s="11">
        <f>(I19/2)</f>
        <v>0</v>
      </c>
      <c r="J23" s="11">
        <f>(I23)</f>
        <v>0</v>
      </c>
    </row>
    <row r="24" spans="1:16">
      <c r="A24" t="s">
        <v>17</v>
      </c>
      <c r="B24" s="3"/>
      <c r="C24" t="s">
        <v>55</v>
      </c>
      <c r="D24" s="3">
        <v>0</v>
      </c>
      <c r="E24" t="s">
        <v>78</v>
      </c>
      <c r="F24" s="3">
        <v>0</v>
      </c>
      <c r="H24" s="18" t="s">
        <v>119</v>
      </c>
      <c r="I24" s="11">
        <f>(I23*12)</f>
        <v>0</v>
      </c>
      <c r="J24" s="7">
        <f>(I24)</f>
        <v>0</v>
      </c>
    </row>
    <row r="25" spans="1:16">
      <c r="A25" t="s">
        <v>18</v>
      </c>
      <c r="B25" s="3"/>
      <c r="C25" t="s">
        <v>56</v>
      </c>
      <c r="D25" s="3">
        <v>0</v>
      </c>
      <c r="E25" t="s">
        <v>79</v>
      </c>
      <c r="F25" s="3">
        <v>0</v>
      </c>
      <c r="H25" s="10" t="s">
        <v>118</v>
      </c>
      <c r="I25" s="9" t="e">
        <f>(I24/I22)</f>
        <v>#DIV/0!</v>
      </c>
      <c r="J25" s="23" t="e">
        <f>(I25)</f>
        <v>#DIV/0!</v>
      </c>
    </row>
    <row r="26" spans="1:16">
      <c r="A26" t="s">
        <v>19</v>
      </c>
      <c r="B26" s="3"/>
      <c r="C26" t="s">
        <v>57</v>
      </c>
      <c r="D26" s="3">
        <v>0</v>
      </c>
      <c r="E26" t="s">
        <v>80</v>
      </c>
      <c r="F26" s="3">
        <v>0</v>
      </c>
    </row>
    <row r="27" spans="1:16" ht="18.75" customHeight="1">
      <c r="A27" t="s">
        <v>20</v>
      </c>
      <c r="B27" s="3"/>
      <c r="C27" t="s">
        <v>58</v>
      </c>
      <c r="D27" s="3">
        <v>0</v>
      </c>
      <c r="E27" t="s">
        <v>81</v>
      </c>
      <c r="F27" s="3">
        <v>0</v>
      </c>
      <c r="H27" s="10" t="s">
        <v>109</v>
      </c>
      <c r="I27" s="7">
        <f>(I19-I23)</f>
        <v>0</v>
      </c>
      <c r="J27" s="7">
        <f>(J19-J23)</f>
        <v>0</v>
      </c>
    </row>
    <row r="28" spans="1:16" ht="28.5" customHeight="1">
      <c r="A28" t="s">
        <v>21</v>
      </c>
      <c r="B28" s="3"/>
      <c r="C28" t="s">
        <v>59</v>
      </c>
      <c r="D28" s="3">
        <v>0</v>
      </c>
      <c r="E28" s="17" t="s">
        <v>105</v>
      </c>
      <c r="F28" s="3">
        <v>0</v>
      </c>
      <c r="H28" s="18" t="s">
        <v>108</v>
      </c>
      <c r="I28" s="7">
        <f>(I20-I24)</f>
        <v>0</v>
      </c>
      <c r="J28" s="7">
        <f>(J20-J24)</f>
        <v>0</v>
      </c>
    </row>
    <row r="29" spans="1:16" ht="15.75">
      <c r="A29" t="s">
        <v>22</v>
      </c>
      <c r="B29" s="3"/>
      <c r="C29" s="6" t="s">
        <v>31</v>
      </c>
      <c r="D29" s="3">
        <f>SUM(D2:D28)</f>
        <v>0</v>
      </c>
      <c r="E29" t="s">
        <v>104</v>
      </c>
      <c r="F29" s="3">
        <v>0</v>
      </c>
    </row>
    <row r="30" spans="1:16">
      <c r="A30" t="s">
        <v>23</v>
      </c>
      <c r="B30" s="3"/>
      <c r="D30" s="7"/>
      <c r="E30" t="s">
        <v>106</v>
      </c>
      <c r="F30" s="3">
        <v>0</v>
      </c>
      <c r="H30" t="s">
        <v>120</v>
      </c>
      <c r="I30" s="11">
        <f>(I22*0.12)</f>
        <v>0</v>
      </c>
      <c r="J30" s="7">
        <f>(I30)</f>
        <v>0</v>
      </c>
    </row>
    <row r="31" spans="1:16">
      <c r="A31" t="s">
        <v>24</v>
      </c>
      <c r="B31" s="3"/>
      <c r="E31" t="s">
        <v>82</v>
      </c>
      <c r="F31" s="3">
        <v>0</v>
      </c>
    </row>
    <row r="32" spans="1:16" ht="15.75">
      <c r="A32" t="s">
        <v>25</v>
      </c>
      <c r="B32" s="3"/>
      <c r="F32" s="3"/>
      <c r="H32" s="14" t="s">
        <v>121</v>
      </c>
      <c r="I32" s="25">
        <f>(I28-I30)</f>
        <v>0</v>
      </c>
      <c r="J32" s="25">
        <f>(J28-J30)</f>
        <v>0</v>
      </c>
    </row>
    <row r="33" spans="1:12" ht="15.75">
      <c r="A33" t="s">
        <v>26</v>
      </c>
      <c r="B33" s="3"/>
      <c r="F33" s="3"/>
      <c r="H33" s="14" t="s">
        <v>122</v>
      </c>
      <c r="I33" s="26">
        <f>(I32/12)</f>
        <v>0</v>
      </c>
      <c r="J33" s="26">
        <f>(J32/12)</f>
        <v>0</v>
      </c>
    </row>
    <row r="34" spans="1:12">
      <c r="A34" t="s">
        <v>27</v>
      </c>
      <c r="B34" s="3"/>
      <c r="F34" s="3"/>
    </row>
    <row r="35" spans="1:12" ht="33.75" customHeight="1">
      <c r="A35" t="s">
        <v>28</v>
      </c>
      <c r="B35" s="3"/>
      <c r="G35" s="22"/>
      <c r="H35" s="14" t="s">
        <v>101</v>
      </c>
      <c r="I35" s="11">
        <v>0</v>
      </c>
      <c r="J35" s="24"/>
      <c r="K35" s="24"/>
      <c r="L35" s="24"/>
    </row>
    <row r="36" spans="1:12" ht="15.75">
      <c r="A36" t="s">
        <v>29</v>
      </c>
      <c r="B36" s="3"/>
      <c r="E36" s="6" t="s">
        <v>31</v>
      </c>
      <c r="F36" s="3">
        <f>SUM(F13:F34)</f>
        <v>0</v>
      </c>
      <c r="G36" s="22"/>
      <c r="H36" s="14" t="s">
        <v>100</v>
      </c>
      <c r="I36" s="11">
        <f>(B8)</f>
        <v>0</v>
      </c>
      <c r="J36" s="24"/>
      <c r="K36" s="24"/>
      <c r="L36" s="24"/>
    </row>
    <row r="37" spans="1:12" ht="15.75">
      <c r="A37" t="s">
        <v>30</v>
      </c>
      <c r="B37" s="3"/>
      <c r="G37" s="12"/>
      <c r="H37" s="14" t="s">
        <v>102</v>
      </c>
      <c r="I37" s="7">
        <f>(I35-I36)</f>
        <v>0</v>
      </c>
      <c r="J37" s="13"/>
      <c r="K37" s="13"/>
    </row>
    <row r="38" spans="1:12" ht="15.75">
      <c r="A38" s="6" t="s">
        <v>31</v>
      </c>
      <c r="B38" s="3">
        <v>0</v>
      </c>
      <c r="G38" s="12"/>
      <c r="H38" s="13"/>
      <c r="I38" s="13"/>
      <c r="J38" s="13"/>
      <c r="K38" s="13"/>
    </row>
    <row r="39" spans="1:12">
      <c r="I39" s="13"/>
      <c r="J39" s="13"/>
      <c r="K39" s="13"/>
    </row>
  </sheetData>
  <mergeCells count="1">
    <mergeCell ref="G35:G36"/>
  </mergeCells>
  <phoneticPr fontId="0" type="noConversion"/>
  <dataValidations count="1">
    <dataValidation type="whole" allowBlank="1" showInputMessage="1" showErrorMessage="1" errorTitle="Years" error="Please enter a whole number of years from 1 to 40." sqref="B12">
      <formula1>1</formula1>
      <formula2>40</formula2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Jared</dc:creator>
  <cp:lastModifiedBy>Jared</cp:lastModifiedBy>
  <dcterms:created xsi:type="dcterms:W3CDTF">2009-11-23T23:34:49Z</dcterms:created>
  <dcterms:modified xsi:type="dcterms:W3CDTF">2012-09-29T03:22:51Z</dcterms:modified>
</cp:coreProperties>
</file>